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48" windowHeight="2708" firstSheet="67" activeTab="75"/>
  </bookViews>
  <sheets>
    <sheet name="和暦リンク" sheetId="60" r:id="rId1"/>
    <sheet name="リンク" sheetId="1" r:id="rId2"/>
    <sheet name="修正" sheetId="2" r:id="rId3"/>
    <sheet name="DATEVALUE" sheetId="3" r:id="rId4"/>
    <sheet name="DATEVALUE (2)" sheetId="4" r:id="rId5"/>
    <sheet name="１　DATEVALUE" sheetId="5" r:id="rId6"/>
    <sheet name="１　DATEVALUE (2)" sheetId="7" r:id="rId7"/>
    <sheet name="２　DATEVALUE" sheetId="8" r:id="rId8"/>
    <sheet name="２　DATEVALUE (2)" sheetId="9" r:id="rId9"/>
    <sheet name="TEXT" sheetId="10" r:id="rId10"/>
    <sheet name="TEXT (2)" sheetId="12" r:id="rId11"/>
    <sheet name="TEXT (3)" sheetId="11" r:id="rId12"/>
    <sheet name="TEXT (4)" sheetId="13" r:id="rId13"/>
    <sheet name="TEXT (5)" sheetId="14" r:id="rId14"/>
    <sheet name="TEXT (6)" sheetId="15" r:id="rId15"/>
    <sheet name="3　DATEVALUE" sheetId="16" r:id="rId16"/>
    <sheet name="3　DATEVALUE (2)" sheetId="17" r:id="rId17"/>
    <sheet name="3　DATEVALUE (3)" sheetId="18" r:id="rId18"/>
    <sheet name="3　DATEVALUE (4)" sheetId="19" r:id="rId19"/>
    <sheet name="4　DATEVALUE" sheetId="20" r:id="rId20"/>
    <sheet name="4　DATEVALUE (2)" sheetId="21" r:id="rId21"/>
    <sheet name="＠DATEVALUE (3)" sheetId="22" r:id="rId22"/>
    <sheet name="＠DATEVALUE (4)" sheetId="23" r:id="rId23"/>
    <sheet name="4　DATEVALUE (3)" sheetId="24" r:id="rId24"/>
    <sheet name="4　DATEVALUE (4)" sheetId="25" r:id="rId25"/>
    <sheet name="4　DATEVALUE (5)" sheetId="26" r:id="rId26"/>
    <sheet name="4　DATEVALUE (6)" sheetId="27" r:id="rId27"/>
    <sheet name="＠DATE" sheetId="28" r:id="rId28"/>
    <sheet name="＠DATE (2)" sheetId="29" r:id="rId29"/>
    <sheet name="＠DATE (3)" sheetId="32" r:id="rId30"/>
    <sheet name="DATE" sheetId="33" r:id="rId31"/>
    <sheet name="DATE (2)" sheetId="34" r:id="rId32"/>
    <sheet name="1　DATE" sheetId="36" r:id="rId33"/>
    <sheet name="1　DATE (2)" sheetId="39" r:id="rId34"/>
    <sheet name="2　DATE" sheetId="35" r:id="rId35"/>
    <sheet name="2　DATE (2)" sheetId="40" r:id="rId36"/>
    <sheet name="＠6桁 (2)" sheetId="53" r:id="rId37"/>
    <sheet name="@6桁 " sheetId="45" r:id="rId38"/>
    <sheet name="6桁  (4)" sheetId="48" r:id="rId39"/>
    <sheet name="6桁" sheetId="42" r:id="rId40"/>
    <sheet name="6桁 (1)" sheetId="63" r:id="rId41"/>
    <sheet name="6桁  (2)" sheetId="46" r:id="rId42"/>
    <sheet name="6桁  (3)" sheetId="67" r:id="rId43"/>
    <sheet name="6桁 (2)" sheetId="49" r:id="rId44"/>
    <sheet name="6桁 (3)" sheetId="50" r:id="rId45"/>
    <sheet name="6桁  (7)" sheetId="51" r:id="rId46"/>
    <sheet name="6桁  (8)" sheetId="52" r:id="rId47"/>
    <sheet name="@6桁  (9)" sheetId="54" r:id="rId48"/>
    <sheet name="@6桁  (11)" sheetId="56" r:id="rId49"/>
    <sheet name="@6桁  (10)" sheetId="55" r:id="rId50"/>
    <sheet name="TEXT (8)" sheetId="44" r:id="rId51"/>
    <sheet name="6桁  (和暦) (4)" sheetId="62" r:id="rId52"/>
    <sheet name="6桁 (和暦)" sheetId="61" r:id="rId53"/>
    <sheet name="6桁 (和暦) (3)" sheetId="68" r:id="rId54"/>
    <sheet name="6桁  (和暦) (3)" sheetId="59" r:id="rId55"/>
    <sheet name="6桁  (和暦) (5)" sheetId="66" r:id="rId56"/>
    <sheet name="6桁  (和暦)" sheetId="47" r:id="rId57"/>
    <sheet name="6桁  (和暦) (2)" sheetId="57" r:id="rId58"/>
    <sheet name="@6桁  (和暦) " sheetId="58" r:id="rId59"/>
    <sheet name="Sheet10" sheetId="69" r:id="rId60"/>
    <sheet name="DATESTRING" sheetId="70" r:id="rId61"/>
    <sheet name="DATESTRING (2)" sheetId="71" r:id="rId62"/>
    <sheet name="DATESTRING (3)" sheetId="72" r:id="rId63"/>
    <sheet name="DATESTRING (4)" sheetId="73" r:id="rId64"/>
    <sheet name="DATESTRING (6)" sheetId="78" r:id="rId65"/>
    <sheet name="DATESTRING (5)" sheetId="74" r:id="rId66"/>
    <sheet name="DATESTRING (今日" sheetId="75" r:id="rId67"/>
    <sheet name="インディックス登録未済" sheetId="76" r:id="rId68"/>
    <sheet name="西暦に" sheetId="79" r:id="rId69"/>
    <sheet name="西暦に (2)" sheetId="80" r:id="rId70"/>
    <sheet name="西暦に (3)" sheetId="81" r:id="rId71"/>
    <sheet name="和暦" sheetId="82" r:id="rId72"/>
    <sheet name="和暦 (2)" sheetId="85" r:id="rId73"/>
    <sheet name="和暦 (3)" sheetId="86" r:id="rId74"/>
    <sheet name="和暦 (4)" sheetId="87" r:id="rId75"/>
    <sheet name="和暦 (5)" sheetId="88" r:id="rId76"/>
  </sheets>
  <calcPr calcId="152511"/>
</workbook>
</file>

<file path=xl/calcChain.xml><?xml version="1.0" encoding="utf-8"?>
<calcChain xmlns="http://schemas.openxmlformats.org/spreadsheetml/2006/main">
  <c r="B2" i="88" l="1"/>
  <c r="B2" i="87"/>
  <c r="B2" i="85"/>
  <c r="B2" i="86"/>
  <c r="B2" i="82"/>
  <c r="B2" i="81"/>
  <c r="B2" i="80"/>
  <c r="C2" i="80" s="1"/>
  <c r="B2" i="79"/>
  <c r="B2" i="78"/>
  <c r="F3" i="78"/>
  <c r="B2" i="75" l="1"/>
  <c r="C2" i="73"/>
  <c r="B2" i="73"/>
  <c r="B2" i="74"/>
  <c r="F2" i="74"/>
  <c r="F3" i="73"/>
  <c r="F3" i="72"/>
  <c r="B2" i="72"/>
  <c r="B2" i="71"/>
  <c r="B2" i="70"/>
  <c r="G2" i="69"/>
  <c r="G1" i="69"/>
  <c r="D1" i="69"/>
  <c r="B3" i="69"/>
  <c r="B1" i="69"/>
  <c r="B2" i="59"/>
  <c r="B2" i="46"/>
  <c r="B2" i="68"/>
  <c r="B2" i="61"/>
  <c r="B2" i="67"/>
  <c r="D2" i="42"/>
  <c r="B2" i="42"/>
  <c r="B2" i="63"/>
  <c r="B9" i="66"/>
  <c r="B7" i="66"/>
  <c r="B2" i="66"/>
  <c r="B2" i="50"/>
  <c r="B2" i="49"/>
  <c r="B2" i="62"/>
  <c r="B2" i="47"/>
  <c r="B9" i="59"/>
  <c r="B7" i="59"/>
  <c r="D14" i="1"/>
  <c r="B2" i="57" l="1"/>
  <c r="B2" i="58"/>
  <c r="B2" i="56"/>
  <c r="B2" i="55"/>
  <c r="B2" i="52"/>
  <c r="B2" i="51"/>
  <c r="B2" i="54"/>
  <c r="B2" i="53"/>
  <c r="B2" i="48"/>
  <c r="B2" i="45"/>
  <c r="B2" i="44"/>
  <c r="B2" i="40" l="1"/>
  <c r="B2" i="39"/>
  <c r="B2" i="36" l="1"/>
  <c r="B2" i="35"/>
  <c r="D2" i="34"/>
  <c r="D2" i="33"/>
  <c r="D2" i="32"/>
  <c r="D2" i="28"/>
  <c r="D2" i="29"/>
  <c r="D2" i="26"/>
  <c r="D2" i="27"/>
  <c r="D2" i="25"/>
  <c r="D2" i="24"/>
  <c r="D2" i="23"/>
  <c r="D2" i="22"/>
  <c r="D2" i="21"/>
  <c r="D2" i="20"/>
  <c r="B2" i="19"/>
  <c r="B2" i="18"/>
  <c r="B2" i="17"/>
  <c r="B2" i="16"/>
  <c r="B2" i="15" l="1"/>
  <c r="B2" i="14"/>
  <c r="B2" i="13"/>
  <c r="B2" i="11"/>
  <c r="B2" i="12"/>
  <c r="B2" i="10"/>
  <c r="B2" i="9"/>
  <c r="B2" i="8"/>
  <c r="B2" i="7"/>
  <c r="B2" i="5"/>
  <c r="B1" i="4" l="1"/>
  <c r="B1" i="3"/>
</calcChain>
</file>

<file path=xl/sharedStrings.xml><?xml version="1.0" encoding="utf-8"?>
<sst xmlns="http://schemas.openxmlformats.org/spreadsheetml/2006/main" count="322" uniqueCount="93">
  <si>
    <t>日付けを文字列</t>
    <rPh sb="0" eb="2">
      <t>ヒヅ</t>
    </rPh>
    <rPh sb="4" eb="7">
      <t>モジレツ</t>
    </rPh>
    <phoneticPr fontId="1"/>
  </si>
  <si>
    <t>文字列を日付け</t>
    <rPh sb="4" eb="6">
      <t>ヒヅ</t>
    </rPh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</si>
  <si>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</si>
  <si>
    <t>３つのセルの数字をつなげて日付に</t>
    <rPh sb="6" eb="8">
      <t>スウジ</t>
    </rPh>
    <rPh sb="13" eb="15">
      <t>ヒヅケ</t>
    </rPh>
    <phoneticPr fontId="1"/>
  </si>
  <si>
    <t>https://support.office.com/ja-jp/article/%E6%96%87%E5%AD%97%E5%88%97%E3%81%A8%E3%81%97%E3%81%A6%E4%BF%9D%E5%AD%98%E3%81%95%E3%82%8C%E3%81%A6%E3%81%84%E3%82%8B%E6%97%A5%E4%BB%98%E3%82%92%E6%97%A5%E4%BB%98%E5%BD%A2%E5%BC%8F%E3%81%AB%E5%A4%89%E6%8F%9B%E3%81%99%E3%82%8B-8df7663e-98e6-4295-96e4-32a67ec0a680</t>
    <phoneticPr fontId="1"/>
  </si>
  <si>
    <t>https://www.relief.jp/docs/001923.html</t>
    <phoneticPr fontId="1"/>
  </si>
  <si>
    <t>https://www.tipsfound.com/excel/02106</t>
    <phoneticPr fontId="1"/>
  </si>
  <si>
    <t>https://www.excelspeedup.com/hidukehenkan/</t>
    <phoneticPr fontId="1"/>
  </si>
  <si>
    <t>https://dekiru.net/article/12555/</t>
    <phoneticPr fontId="1"/>
  </si>
  <si>
    <t>https://www.ipentec.com/document/office-excel-convert-yyyymmdd-string-to-date-format</t>
    <phoneticPr fontId="1"/>
  </si>
  <si>
    <t>http://office-qa.com/Excel/ex295.htm</t>
    <phoneticPr fontId="1"/>
  </si>
  <si>
    <t>https://kokodane.com/kansu_hiduke_02.htm</t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</si>
  <si>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  <phoneticPr fontId="1"/>
  </si>
  <si>
    <t>→修正必要</t>
    <rPh sb="1" eb="3">
      <t>シュウセイ</t>
    </rPh>
    <rPh sb="3" eb="5">
      <t>ヒツヨウ</t>
    </rPh>
    <phoneticPr fontId="1"/>
  </si>
  <si>
    <t>参考</t>
    <rPh sb="0" eb="2">
      <t>サンコウ</t>
    </rPh>
    <phoneticPr fontId="1"/>
  </si>
  <si>
    <t>2000年8月15日</t>
    <rPh sb="4" eb="5">
      <t>ネン</t>
    </rPh>
    <rPh sb="6" eb="7">
      <t>ガツ</t>
    </rPh>
    <rPh sb="9" eb="10">
      <t>ニチ</t>
    </rPh>
    <phoneticPr fontId="1"/>
  </si>
  <si>
    <t>エクセルでyyyymmdd形式の文字列を日付に変換！</t>
  </si>
  <si>
    <t>https://kokodane.com/2013_kan_027.htm</t>
  </si>
  <si>
    <t>エクセルで文字列を日付に変換する方法！DATEVALUE関数</t>
  </si>
  <si>
    <t>エクセルでyyyymmdd形式の文字列を日付に変換する方法</t>
  </si>
  <si>
    <t>エクセル セル内の特定の文字を抽出する方法</t>
  </si>
  <si>
    <t>LEFT関数、MID関数、RIGHT関数</t>
  </si>
  <si>
    <t>エクセル 特定の文字を含むセルだけを表示する方法</t>
  </si>
  <si>
    <t>COUNTIF</t>
  </si>
  <si>
    <t>SEARCH</t>
  </si>
  <si>
    <t>FIND</t>
  </si>
  <si>
    <t>P7</t>
    <phoneticPr fontId="1"/>
  </si>
  <si>
    <t>20180101</t>
    <phoneticPr fontId="1"/>
  </si>
  <si>
    <t>文字列</t>
    <rPh sb="0" eb="3">
      <t>モジレツ</t>
    </rPh>
    <phoneticPr fontId="1"/>
  </si>
  <si>
    <t>日付</t>
    <rPh sb="0" eb="2">
      <t>ヒヅケ</t>
    </rPh>
    <phoneticPr fontId="1"/>
  </si>
  <si>
    <r>
      <rPr>
        <sz val="11"/>
        <color rgb="FF222222"/>
        <rFont val="ＭＳ Ｐゴシック"/>
        <family val="3"/>
        <charset val="128"/>
      </rPr>
      <t>「</t>
    </r>
    <r>
      <rPr>
        <sz val="11"/>
        <color rgb="FF222222"/>
        <rFont val="Arial"/>
        <family val="2"/>
      </rPr>
      <t>=DATEVALUE(TEXT(A2,"0000-00-00"))</t>
    </r>
    <phoneticPr fontId="1"/>
  </si>
  <si>
    <t>20181025</t>
    <phoneticPr fontId="1"/>
  </si>
  <si>
    <t>TEXT(A2,"0000-00-00")*1</t>
    <phoneticPr fontId="1"/>
  </si>
  <si>
    <t>2018/6/18</t>
    <phoneticPr fontId="1"/>
  </si>
  <si>
    <t>http://www.eurus.dti.ne.jp/~yoneyama/Excel/waza/hiduke04.html</t>
  </si>
  <si>
    <t>平成30年6月18日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</si>
  <si>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</si>
  <si>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</si>
  <si>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</si>
  <si>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2018</t>
    <phoneticPr fontId="1"/>
  </si>
  <si>
    <t>10</t>
    <phoneticPr fontId="1"/>
  </si>
  <si>
    <t>23</t>
    <phoneticPr fontId="1"/>
  </si>
  <si>
    <t>平成30年</t>
    <rPh sb="0" eb="2">
      <t>ヘイセイ</t>
    </rPh>
    <rPh sb="4" eb="5">
      <t>ネン</t>
    </rPh>
    <phoneticPr fontId="1"/>
  </si>
  <si>
    <t>10月</t>
    <rPh sb="2" eb="3">
      <t>ガツ</t>
    </rPh>
    <phoneticPr fontId="1"/>
  </si>
  <si>
    <t>23日</t>
    <rPh sb="2" eb="3">
      <t>ニチ</t>
    </rPh>
    <phoneticPr fontId="1"/>
  </si>
  <si>
    <t>30</t>
    <phoneticPr fontId="1"/>
  </si>
  <si>
    <t>20180916</t>
    <phoneticPr fontId="1"/>
  </si>
  <si>
    <t>12</t>
    <phoneticPr fontId="1"/>
  </si>
  <si>
    <t>26</t>
    <phoneticPr fontId="1"/>
  </si>
  <si>
    <t>数値</t>
    <rPh sb="0" eb="2">
      <t>スウチ</t>
    </rPh>
    <phoneticPr fontId="1"/>
  </si>
  <si>
    <t>http://www.eurus.dti.ne.jp/~yoneyama/Excel/waza/hiduke04.html</t>
    <phoneticPr fontId="1"/>
  </si>
  <si>
    <t>180513</t>
    <phoneticPr fontId="1"/>
  </si>
  <si>
    <t>[=TEXT(A5,"00!/00!/00")*1</t>
    <phoneticPr fontId="1"/>
  </si>
  <si>
    <t>[=DATEVALUE(TEXT(A2,"00!/00!/00"))</t>
    <phoneticPr fontId="1"/>
  </si>
  <si>
    <t>[=DATEVALUE(TEXT(A2,"00!/00!/00"))</t>
    <phoneticPr fontId="1"/>
  </si>
  <si>
    <t>エクセルで6桁の文字列や数字を日付に変換する方法</t>
  </si>
  <si>
    <t>インディック登録していない</t>
    <rPh sb="6" eb="8">
      <t>トウロク</t>
    </rPh>
    <phoneticPr fontId="1"/>
  </si>
  <si>
    <t>「＝DATEVALUE(TEXT(セル,"!H00!.00!.00")) </t>
    <phoneticPr fontId="1"/>
  </si>
  <si>
    <t>「=DATEVALUE(TEXT(セル,"!平成00!年00!月00!日")) </t>
    <phoneticPr fontId="1"/>
  </si>
  <si>
    <t>181203</t>
    <phoneticPr fontId="1"/>
  </si>
  <si>
    <t>http://office-qa.com/Excel/ex295.htm</t>
    <phoneticPr fontId="1"/>
  </si>
  <si>
    <t>DATESTRING</t>
  </si>
  <si>
    <t>TEXT書式記号</t>
    <rPh sb="4" eb="8">
      <t>ショシキキゴウ</t>
    </rPh>
    <phoneticPr fontId="1"/>
  </si>
  <si>
    <r>
      <t>DATESTRING</t>
    </r>
    <r>
      <rPr>
        <b/>
        <sz val="5"/>
        <color rgb="FF0066CC"/>
        <rFont val="ＭＳ Ｐゴシック"/>
        <family val="3"/>
        <charset val="128"/>
      </rPr>
      <t>関数</t>
    </r>
    <phoneticPr fontId="1"/>
  </si>
  <si>
    <t>https://azby.fmworld.net/usage/excel-function/018/</t>
    <phoneticPr fontId="1"/>
  </si>
  <si>
    <t>https://kokodane.com/2013_kan_057.htm</t>
    <phoneticPr fontId="1"/>
  </si>
  <si>
    <t>http://uxmilk.jp/13248</t>
    <phoneticPr fontId="1"/>
  </si>
  <si>
    <t>http://www.kenzo30.com/ex_kisotoku/ex_ks_tokubetu6.htm</t>
    <phoneticPr fontId="1"/>
  </si>
  <si>
    <t>「=DATEVALUE(TEXT(A2,"!平成00!年00!月00!日"))</t>
    <phoneticPr fontId="1"/>
  </si>
  <si>
    <t>「=DATEVALUE(TEXT(A2,"00""/""00""/""00"))</t>
    <phoneticPr fontId="1"/>
  </si>
  <si>
    <t>[=TEXT(A5,"00!/00!/00")*1</t>
    <phoneticPr fontId="1"/>
  </si>
  <si>
    <t>[=TEXT(A2,"平成00!年00!月00!日")*1</t>
    <phoneticPr fontId="1"/>
  </si>
  <si>
    <t>180325</t>
    <phoneticPr fontId="1"/>
  </si>
  <si>
    <t>180325</t>
    <phoneticPr fontId="1"/>
  </si>
  <si>
    <t>301203</t>
    <phoneticPr fontId="1"/>
  </si>
  <si>
    <t>301203</t>
    <phoneticPr fontId="1"/>
  </si>
  <si>
    <t>「＝DATEVALUE(TEXT(セル,"!H00!.00!.00")) </t>
    <phoneticPr fontId="1"/>
  </si>
  <si>
    <t>2018/1/1</t>
    <phoneticPr fontId="1"/>
  </si>
  <si>
    <t>43101</t>
    <phoneticPr fontId="1"/>
  </si>
  <si>
    <t>[=DATESTRING(B1)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</si>
  <si>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</si>
  <si>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</si>
  <si>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シリアル値</t>
    <phoneticPr fontId="1"/>
  </si>
  <si>
    <t>43401</t>
    <phoneticPr fontId="1"/>
  </si>
  <si>
    <t>申請日</t>
    <rPh sb="0" eb="2">
      <t>シンセイ</t>
    </rPh>
    <rPh sb="2" eb="3">
      <t>ビ</t>
    </rPh>
    <phoneticPr fontId="1"/>
  </si>
  <si>
    <t>日付を和暦に変換する方法！エクセルDATESTRING関数</t>
  </si>
  <si>
    <t>エクセル 和暦で表示されている6桁の文字列を日付に変換する</t>
  </si>
  <si>
    <t>2018/10/28</t>
    <phoneticPr fontId="1"/>
  </si>
  <si>
    <t>シリアル値</t>
    <rPh sb="4" eb="5">
      <t>チ</t>
    </rPh>
    <phoneticPr fontId="1"/>
  </si>
  <si>
    <t>平成30年12月5日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</si>
  <si>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2018/12/5</t>
    <phoneticPr fontId="1"/>
  </si>
  <si>
    <t>エクセルで和暦を西暦の日付に変換する方法！TEXT関数</t>
  </si>
  <si>
    <t>1990/01/02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</si>
</sst>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[$-F800]dddd\,\ mmmm\ dd\,\ yyyy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222222"/>
      <name val="ＭＳ Ｐゴシック"/>
      <family val="3"/>
      <charset val="128"/>
    </font>
    <font>
      <sz val="11"/>
      <color rgb="FF222222"/>
      <name val="Arial"/>
      <family val="2"/>
    </font>
    <font>
      <sz val="18"/>
      <color rgb="FF0000FF"/>
      <name val="メイリオ"/>
      <family val="3"/>
      <charset val="128"/>
    </font>
    <font>
      <b/>
      <sz val="6"/>
      <color rgb="FF000000"/>
      <name val="Arial"/>
      <family val="2"/>
    </font>
    <font>
      <b/>
      <sz val="5"/>
      <color rgb="FF0066CC"/>
      <name val="Arial"/>
      <family val="2"/>
    </font>
    <font>
      <b/>
      <sz val="5"/>
      <color rgb="FF0066CC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200"/>
        <bgColor indexed="64"/>
      </patternFill>
    </fill>
    <fill>
      <patternFill patternType="solid">
        <fgColor rgb="FF99FF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66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49" fontId="0" fillId="0" borderId="0" xfId="0" applyNumberFormat="1"/>
    <xf numFmtId="14" fontId="0" fillId="0" borderId="0" xfId="0" applyNumberFormat="1"/>
    <xf numFmtId="0" fontId="2" fillId="2" borderId="0" xfId="1" applyFill="1"/>
    <xf numFmtId="0" fontId="0" fillId="2" borderId="0" xfId="0" applyFill="1"/>
    <xf numFmtId="0" fontId="0" fillId="3" borderId="1" xfId="0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14" fontId="0" fillId="0" borderId="1" xfId="0" applyNumberFormat="1" applyBorder="1"/>
    <xf numFmtId="176" fontId="0" fillId="0" borderId="1" xfId="0" applyNumberFormat="1" applyBorder="1"/>
    <xf numFmtId="0" fontId="0" fillId="4" borderId="1" xfId="0" applyFill="1" applyBorder="1" applyAlignment="1">
      <alignment horizontal="center"/>
    </xf>
    <xf numFmtId="177" fontId="0" fillId="0" borderId="1" xfId="0" applyNumberFormat="1" applyBorder="1"/>
    <xf numFmtId="177" fontId="0" fillId="0" borderId="0" xfId="0" applyNumberFormat="1"/>
    <xf numFmtId="0" fontId="0" fillId="0" borderId="1" xfId="0" applyNumberFormat="1" applyBorder="1"/>
    <xf numFmtId="0" fontId="5" fillId="0" borderId="0" xfId="0" applyFont="1"/>
    <xf numFmtId="0" fontId="0" fillId="5" borderId="1" xfId="0" applyFill="1" applyBorder="1" applyAlignment="1">
      <alignment horizontal="center"/>
    </xf>
    <xf numFmtId="0" fontId="6" fillId="0" borderId="0" xfId="0" applyFont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1"/>
    </xf>
    <xf numFmtId="176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58" fontId="0" fillId="0" borderId="0" xfId="0" applyNumberFormat="1" applyAlignment="1"/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178" fontId="0" fillId="0" borderId="1" xfId="0" applyNumberFormat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CCCC00"/>
      <color rgb="FF99FF33"/>
      <color rgb="FF69FFAD"/>
      <color rgb="FFE7E200"/>
      <color rgb="FFF8AB6C"/>
      <color rgb="FFFFF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119063</xdr:rowOff>
    </xdr:from>
    <xdr:to>
      <xdr:col>6</xdr:col>
      <xdr:colOff>590550</xdr:colOff>
      <xdr:row>17</xdr:row>
      <xdr:rowOff>128588</xdr:rowOff>
    </xdr:to>
    <xdr:pic>
      <xdr:nvPicPr>
        <xdr:cNvPr id="2" name="図 1" descr="http://whiteleia.com/wp-content/uploads/2018/03/screenshot.15-5-300x5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9763"/>
          <a:ext cx="54102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733800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571875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kodane.com/2013_kan_057.htm" TargetMode="External"/><Relationship Id="rId2" Type="http://schemas.openxmlformats.org/officeDocument/2006/relationships/hyperlink" Target="https://azby.fmworld.net/usage/excel-function/018/" TargetMode="External"/><Relationship Id="rId1" Type="http://schemas.openxmlformats.org/officeDocument/2006/relationships/hyperlink" Target="http://office-qa.com/Excel/ex295.htm" TargetMode="External"/><Relationship Id="rId5" Type="http://schemas.openxmlformats.org/officeDocument/2006/relationships/hyperlink" Target="http://www.kenzo30.com/ex_kisotoku/ex_ks_tokubetu6.htm" TargetMode="External"/><Relationship Id="rId4" Type="http://schemas.openxmlformats.org/officeDocument/2006/relationships/hyperlink" Target="http://uxmilk.jp/13248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urus.dti.ne.jp/~yoneyama/Excel/waza/hiduke04.html" TargetMode="External"/><Relationship Id="rId3" Type="http://schemas.openxmlformats.org/officeDocument/2006/relationships/hyperlink" Target="https://www.excelspeedup.com/hidukehenkan/" TargetMode="External"/><Relationship Id="rId7" Type="http://schemas.openxmlformats.org/officeDocument/2006/relationships/hyperlink" Target="https://kokodane.com/kansu_hiduke_02.htm" TargetMode="External"/><Relationship Id="rId2" Type="http://schemas.openxmlformats.org/officeDocument/2006/relationships/hyperlink" Target="https://www.tipsfound.com/excel/02106" TargetMode="External"/><Relationship Id="rId1" Type="http://schemas.openxmlformats.org/officeDocument/2006/relationships/hyperlink" Target="https://www.relief.jp/docs/001923.html" TargetMode="External"/><Relationship Id="rId6" Type="http://schemas.openxmlformats.org/officeDocument/2006/relationships/hyperlink" Target="http://office-qa.com/Excel/ex295.htm" TargetMode="External"/><Relationship Id="rId5" Type="http://schemas.openxmlformats.org/officeDocument/2006/relationships/hyperlink" Target="https://www.ipentec.com/document/office-excel-convert-yyyymmdd-string-to-date-forma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ekiru.net/article/12555/" TargetMode="External"/><Relationship Id="rId9" Type="http://schemas.openxmlformats.org/officeDocument/2006/relationships/hyperlink" Target="http://office-qa.com/Excel/ex295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ipsfound.com/excel/0210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15" sqref="I15"/>
    </sheetView>
  </sheetViews>
  <sheetFormatPr defaultRowHeight="12.75" x14ac:dyDescent="0.25"/>
  <sheetData>
    <row r="1" spans="1:7" x14ac:dyDescent="0.25">
      <c r="A1" s="1" t="s">
        <v>10</v>
      </c>
    </row>
    <row r="2" spans="1:7" ht="13.15" thickBot="1" x14ac:dyDescent="0.3"/>
    <row r="3" spans="1:7" x14ac:dyDescent="0.25">
      <c r="A3" s="1" t="s">
        <v>64</v>
      </c>
      <c r="G3" s="19" t="s">
        <v>63</v>
      </c>
    </row>
    <row r="5" spans="1:7" x14ac:dyDescent="0.25">
      <c r="A5" s="1" t="s">
        <v>65</v>
      </c>
      <c r="G5" t="s">
        <v>62</v>
      </c>
    </row>
    <row r="7" spans="1:7" x14ac:dyDescent="0.25">
      <c r="A7" s="1" t="s">
        <v>66</v>
      </c>
      <c r="G7" t="s">
        <v>62</v>
      </c>
    </row>
    <row r="9" spans="1:7" x14ac:dyDescent="0.25">
      <c r="A9" s="1" t="s">
        <v>67</v>
      </c>
      <c r="G9" t="s">
        <v>62</v>
      </c>
    </row>
  </sheetData>
  <phoneticPr fontId="1"/>
  <hyperlinks>
    <hyperlink ref="A1" r:id="rId1"/>
    <hyperlink ref="A3" r:id="rId2"/>
    <hyperlink ref="A5" r:id="rId3"/>
    <hyperlink ref="A7" r:id="rId4"/>
    <hyperlink ref="A9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7" t="s">
        <v>31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8" max="8" width="11.1328125" bestFit="1" customWidth="1"/>
  </cols>
  <sheetData>
    <row r="1" spans="1:8" x14ac:dyDescent="0.25">
      <c r="A1" s="6" t="s">
        <v>28</v>
      </c>
      <c r="B1" s="6" t="s">
        <v>29</v>
      </c>
      <c r="H1" s="3">
        <v>43398</v>
      </c>
    </row>
    <row r="2" spans="1:8" x14ac:dyDescent="0.25">
      <c r="A2" s="7" t="s">
        <v>31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49</v>
      </c>
      <c r="B1" s="6" t="s">
        <v>29</v>
      </c>
    </row>
    <row r="2" spans="1:2" x14ac:dyDescent="0.25">
      <c r="A2" s="11">
        <v>20181025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49</v>
      </c>
      <c r="B1" s="6" t="s">
        <v>29</v>
      </c>
    </row>
    <row r="2" spans="1:2" x14ac:dyDescent="0.25">
      <c r="A2" s="11">
        <v>20181025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6" x14ac:dyDescent="0.25">
      <c r="A1" s="6" t="s">
        <v>28</v>
      </c>
      <c r="B1" s="6" t="s">
        <v>29</v>
      </c>
    </row>
    <row r="2" spans="1:6" x14ac:dyDescent="0.25">
      <c r="A2" s="11">
        <v>20181025</v>
      </c>
      <c r="B2">
        <f>TEXT(A2,"0000""/""00""/""00")*1</f>
        <v>43398</v>
      </c>
    </row>
    <row r="7" spans="1:6" x14ac:dyDescent="0.25">
      <c r="F7" t="s">
        <v>32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6" x14ac:dyDescent="0.25">
      <c r="A1" s="6" t="s">
        <v>28</v>
      </c>
      <c r="B1" s="6" t="s">
        <v>29</v>
      </c>
    </row>
    <row r="2" spans="1:6" x14ac:dyDescent="0.25">
      <c r="A2" s="11">
        <v>20181025</v>
      </c>
      <c r="B2" s="8">
        <f>TEXT(A2,"0000-00-00")*1</f>
        <v>43398</v>
      </c>
    </row>
    <row r="7" spans="1:6" x14ac:dyDescent="0.25">
      <c r="F7" t="s">
        <v>32</v>
      </c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7" x14ac:dyDescent="0.25">
      <c r="A1" s="6" t="s">
        <v>28</v>
      </c>
      <c r="B1" s="6" t="s">
        <v>29</v>
      </c>
      <c r="G1">
        <v>43269</v>
      </c>
    </row>
    <row r="2" spans="1:7" x14ac:dyDescent="0.25">
      <c r="A2" s="7" t="s">
        <v>33</v>
      </c>
      <c r="B2" s="8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0.46484375" bestFit="1" customWidth="1"/>
  </cols>
  <sheetData>
    <row r="1" spans="1:7" x14ac:dyDescent="0.25">
      <c r="A1" s="6" t="s">
        <v>28</v>
      </c>
      <c r="B1" s="6" t="s">
        <v>29</v>
      </c>
      <c r="G1" s="3">
        <v>43269</v>
      </c>
    </row>
    <row r="2" spans="1:7" x14ac:dyDescent="0.25">
      <c r="A2" s="7" t="s">
        <v>33</v>
      </c>
      <c r="B2" s="10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B2" sqref="B2"/>
    </sheetView>
  </sheetViews>
  <sheetFormatPr defaultRowHeight="12.75" x14ac:dyDescent="0.25"/>
  <cols>
    <col min="1" max="2" width="20.59765625" customWidth="1"/>
  </cols>
  <sheetData>
    <row r="1" spans="1:10" x14ac:dyDescent="0.25">
      <c r="A1" s="6" t="s">
        <v>28</v>
      </c>
      <c r="B1" s="6" t="s">
        <v>29</v>
      </c>
      <c r="J1" t="s">
        <v>34</v>
      </c>
    </row>
    <row r="2" spans="1:10" x14ac:dyDescent="0.25">
      <c r="A2" s="7" t="s">
        <v>35</v>
      </c>
      <c r="B2" s="8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B2" sqref="B2"/>
    </sheetView>
  </sheetViews>
  <sheetFormatPr defaultRowHeight="12.75" x14ac:dyDescent="0.25"/>
  <cols>
    <col min="1" max="2" width="20.59765625" customWidth="1"/>
    <col min="7" max="7" width="16.46484375" bestFit="1" customWidth="1"/>
  </cols>
  <sheetData>
    <row r="1" spans="1:10" x14ac:dyDescent="0.25">
      <c r="A1" s="6" t="s">
        <v>28</v>
      </c>
      <c r="B1" s="6" t="s">
        <v>29</v>
      </c>
      <c r="G1" s="14">
        <v>43269</v>
      </c>
      <c r="J1" t="s">
        <v>34</v>
      </c>
    </row>
    <row r="2" spans="1:10" x14ac:dyDescent="0.25">
      <c r="A2" s="7" t="s">
        <v>35</v>
      </c>
      <c r="B2" s="13">
        <f>DATEVALUE(A2)</f>
        <v>43269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7" workbookViewId="0">
      <selection activeCell="D16" sqref="D16"/>
    </sheetView>
  </sheetViews>
  <sheetFormatPr defaultRowHeight="12.75" x14ac:dyDescent="0.25"/>
  <cols>
    <col min="4" max="4" width="9" customWidth="1"/>
  </cols>
  <sheetData>
    <row r="1" spans="1:10" x14ac:dyDescent="0.25">
      <c r="A1" t="s">
        <v>0</v>
      </c>
    </row>
    <row r="12" spans="1:10" ht="15.75" x14ac:dyDescent="0.25">
      <c r="J12" s="18" t="s">
        <v>61</v>
      </c>
    </row>
    <row r="14" spans="1:10" x14ac:dyDescent="0.25">
      <c r="C14" s="3">
        <v>43352</v>
      </c>
      <c r="D14" t="str">
        <f>DATESTRING(C14)</f>
        <v>平成30年09月09日</v>
      </c>
    </row>
    <row r="20" spans="1:1" s="5" customFormat="1" x14ac:dyDescent="0.25">
      <c r="A20" s="4" t="s">
        <v>60</v>
      </c>
    </row>
    <row r="22" spans="1:1" x14ac:dyDescent="0.25">
      <c r="A22" t="s">
        <v>1</v>
      </c>
    </row>
    <row r="24" spans="1:1" x14ac:dyDescent="0.25">
      <c r="A24" t="s">
        <v>4</v>
      </c>
    </row>
    <row r="26" spans="1:1" s="5" customFormat="1" x14ac:dyDescent="0.25">
      <c r="A26" s="4" t="s">
        <v>5</v>
      </c>
    </row>
    <row r="28" spans="1:1" x14ac:dyDescent="0.25">
      <c r="A28" s="1" t="s">
        <v>6</v>
      </c>
    </row>
    <row r="30" spans="1:1" x14ac:dyDescent="0.25">
      <c r="A30" s="1" t="s">
        <v>7</v>
      </c>
    </row>
    <row r="32" spans="1:1" x14ac:dyDescent="0.25">
      <c r="A32" s="1" t="s">
        <v>8</v>
      </c>
    </row>
    <row r="34" spans="1:1" x14ac:dyDescent="0.25">
      <c r="A34" s="1" t="s">
        <v>9</v>
      </c>
    </row>
    <row r="36" spans="1:1" x14ac:dyDescent="0.25">
      <c r="A36" s="1" t="s">
        <v>10</v>
      </c>
    </row>
    <row r="38" spans="1:1" x14ac:dyDescent="0.25">
      <c r="A38" s="1" t="s">
        <v>11</v>
      </c>
    </row>
    <row r="41" spans="1:1" x14ac:dyDescent="0.25">
      <c r="A41" t="s">
        <v>3</v>
      </c>
    </row>
    <row r="43" spans="1:1" x14ac:dyDescent="0.25">
      <c r="A43" s="1" t="s">
        <v>12</v>
      </c>
    </row>
    <row r="45" spans="1:1" x14ac:dyDescent="0.25">
      <c r="A45" t="s">
        <v>17</v>
      </c>
    </row>
    <row r="47" spans="1:1" x14ac:dyDescent="0.25">
      <c r="A47" t="s">
        <v>2</v>
      </c>
    </row>
    <row r="51" spans="1:1" s="5" customFormat="1" x14ac:dyDescent="0.25">
      <c r="A51" s="4" t="s">
        <v>50</v>
      </c>
    </row>
  </sheetData>
  <phoneticPr fontId="1"/>
  <hyperlinks>
    <hyperlink ref="A26" r:id="rId1"/>
    <hyperlink ref="A28" r:id="rId2"/>
    <hyperlink ref="A30" r:id="rId3"/>
    <hyperlink ref="A32" r:id="rId4"/>
    <hyperlink ref="A34" r:id="rId5"/>
    <hyperlink ref="A36" r:id="rId6"/>
    <hyperlink ref="A38" r:id="rId7"/>
    <hyperlink ref="A43" display="http://excel-functions.sophia-it.com/reference/3%E3%81%A4%E3%81%AE%E3%82%BB%E3%83%AB%E3%81%AB%E6%8C%AF%E3%82%8A%E5%88%86%E3%81%91%E3%82%89%E3%82%8C%E3%81%9F%E6%95%B0%E5%80%A4%E3%82%92%E6%97%A5%E4%BB%98%E3%81%AB%E5%A4%89%E6%8F%9B%E3%81%99%E3%82%8B%E3%81%AB"/>
    <hyperlink ref="A51" r:id="rId8"/>
    <hyperlink ref="A20" r:id="rId9"/>
  </hyperlinks>
  <pageMargins left="0.7" right="0.7" top="0.75" bottom="0.75" header="0.3" footer="0.3"/>
  <pageSetup paperSize="9" orientation="portrait"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39</v>
      </c>
      <c r="B2" s="7" t="s">
        <v>40</v>
      </c>
      <c r="C2" s="7" t="s">
        <v>41</v>
      </c>
      <c r="D2" s="8">
        <f>DATEVALUE(A2&amp;"/"&amp;B2&amp;"/"&amp;C2)</f>
        <v>43396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39</v>
      </c>
      <c r="B2" s="7" t="s">
        <v>40</v>
      </c>
      <c r="C2" s="7" t="s">
        <v>41</v>
      </c>
      <c r="D2" s="10">
        <f>DATEVALUE(A2&amp;"/"&amp;B2&amp;"/"&amp;C2)</f>
        <v>43396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3" width="13.59765625" customWidth="1"/>
    <col min="4" max="4" width="16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42</v>
      </c>
      <c r="B2" s="7" t="s">
        <v>43</v>
      </c>
      <c r="C2" s="7" t="s">
        <v>44</v>
      </c>
      <c r="D2" s="15">
        <f>DATEVALUE(A2&amp;B2&amp;C2)</f>
        <v>43396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F14" sqref="F14"/>
    </sheetView>
  </sheetViews>
  <sheetFormatPr defaultRowHeight="12.75" x14ac:dyDescent="0.25"/>
  <cols>
    <col min="1" max="3" width="13.59765625" customWidth="1"/>
    <col min="4" max="4" width="16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42</v>
      </c>
      <c r="B2" s="7" t="s">
        <v>43</v>
      </c>
      <c r="C2" s="7" t="s">
        <v>44</v>
      </c>
      <c r="D2" s="13">
        <f>DATEVALUE(A2&amp;B2&amp;C2)</f>
        <v>43396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3" width="13.59765625" customWidth="1"/>
    <col min="4" max="4" width="16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45</v>
      </c>
      <c r="B2" s="7" t="s">
        <v>40</v>
      </c>
      <c r="C2" s="7" t="s">
        <v>41</v>
      </c>
      <c r="D2" s="15">
        <f>DATEVALUE("平成"&amp;A2&amp;"年"&amp;B2&amp;"月"&amp;C2&amp;"日")</f>
        <v>43396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3" width="13.59765625" customWidth="1"/>
    <col min="4" max="4" width="17.59765625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45</v>
      </c>
      <c r="B2" s="7" t="s">
        <v>40</v>
      </c>
      <c r="C2" s="7" t="s">
        <v>41</v>
      </c>
      <c r="D2" s="13">
        <f>DATEVALUE("平成"&amp;A2&amp;"年"&amp;B2&amp;"月"&amp;C2&amp;"日")</f>
        <v>43396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3" width="13.59765625" customWidth="1"/>
    <col min="4" max="4" width="16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45</v>
      </c>
      <c r="B2" s="7" t="s">
        <v>40</v>
      </c>
      <c r="C2" s="7" t="s">
        <v>41</v>
      </c>
      <c r="D2" s="15">
        <f>DATEVALUE("H"&amp;A2&amp;"."&amp;B2&amp;"."&amp;C2)</f>
        <v>43396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1:D1048576"/>
    </sheetView>
  </sheetViews>
  <sheetFormatPr defaultRowHeight="12.75" x14ac:dyDescent="0.25"/>
  <cols>
    <col min="1" max="3" width="13.59765625" customWidth="1"/>
    <col min="4" max="4" width="17.59765625" customWidth="1"/>
  </cols>
  <sheetData>
    <row r="1" spans="1:4" x14ac:dyDescent="0.25">
      <c r="A1" s="12" t="s">
        <v>36</v>
      </c>
      <c r="B1" s="12" t="s">
        <v>37</v>
      </c>
      <c r="C1" s="12" t="s">
        <v>38</v>
      </c>
      <c r="D1" s="12" t="s">
        <v>29</v>
      </c>
    </row>
    <row r="2" spans="1:4" x14ac:dyDescent="0.25">
      <c r="A2" s="7" t="s">
        <v>45</v>
      </c>
      <c r="B2" s="7" t="s">
        <v>40</v>
      </c>
      <c r="C2" s="7" t="s">
        <v>41</v>
      </c>
      <c r="D2" s="13">
        <f>DATEVALUE("H"&amp;A2&amp;"."&amp;B2&amp;"."&amp;C2)</f>
        <v>43396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6" t="s">
        <v>36</v>
      </c>
      <c r="B1" s="6" t="s">
        <v>37</v>
      </c>
      <c r="C1" s="6" t="s">
        <v>38</v>
      </c>
      <c r="D1" s="6" t="s">
        <v>29</v>
      </c>
    </row>
    <row r="2" spans="1:4" x14ac:dyDescent="0.25">
      <c r="A2" s="7" t="s">
        <v>39</v>
      </c>
      <c r="B2" s="7" t="s">
        <v>47</v>
      </c>
      <c r="C2" s="7" t="s">
        <v>48</v>
      </c>
      <c r="D2" s="15">
        <f>DATE(A2,B2,C2)</f>
        <v>43460</v>
      </c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4" sqref="C4"/>
    </sheetView>
  </sheetViews>
  <sheetFormatPr defaultRowHeight="12.75" x14ac:dyDescent="0.25"/>
  <cols>
    <col min="1" max="4" width="13.59765625" customWidth="1"/>
  </cols>
  <sheetData>
    <row r="1" spans="1:4" x14ac:dyDescent="0.25">
      <c r="A1" s="6" t="s">
        <v>36</v>
      </c>
      <c r="B1" s="6" t="s">
        <v>37</v>
      </c>
      <c r="C1" s="6" t="s">
        <v>38</v>
      </c>
      <c r="D1" s="6" t="s">
        <v>29</v>
      </c>
    </row>
    <row r="2" spans="1:4" x14ac:dyDescent="0.25">
      <c r="A2" s="7" t="s">
        <v>39</v>
      </c>
      <c r="B2" s="7" t="s">
        <v>47</v>
      </c>
      <c r="C2" s="7" t="s">
        <v>48</v>
      </c>
      <c r="D2" s="10">
        <f>DATE(A2,B2,C2)</f>
        <v>43460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17" sqref="A17:XFD17"/>
    </sheetView>
  </sheetViews>
  <sheetFormatPr defaultRowHeight="12.75" x14ac:dyDescent="0.25"/>
  <sheetData>
    <row r="1" spans="1:10" x14ac:dyDescent="0.25">
      <c r="A1" t="s">
        <v>18</v>
      </c>
      <c r="G1" t="s">
        <v>13</v>
      </c>
      <c r="J1" t="s">
        <v>26</v>
      </c>
    </row>
    <row r="3" spans="1:10" x14ac:dyDescent="0.25">
      <c r="A3" s="1" t="s">
        <v>6</v>
      </c>
      <c r="E3" t="s">
        <v>14</v>
      </c>
    </row>
    <row r="6" spans="1:10" x14ac:dyDescent="0.25">
      <c r="A6" t="s">
        <v>19</v>
      </c>
      <c r="G6" t="s">
        <v>13</v>
      </c>
    </row>
    <row r="9" spans="1:10" x14ac:dyDescent="0.25">
      <c r="A9" t="s">
        <v>20</v>
      </c>
      <c r="G9" t="s">
        <v>13</v>
      </c>
      <c r="I9" t="s">
        <v>21</v>
      </c>
    </row>
    <row r="11" spans="1:10" x14ac:dyDescent="0.25">
      <c r="A11" t="s">
        <v>22</v>
      </c>
      <c r="G11" t="s">
        <v>23</v>
      </c>
      <c r="H11" t="s">
        <v>24</v>
      </c>
      <c r="I11" t="s">
        <v>25</v>
      </c>
    </row>
    <row r="17" spans="1:7" s="5" customFormat="1" x14ac:dyDescent="0.25">
      <c r="A17" s="5" t="s">
        <v>55</v>
      </c>
      <c r="G17" s="5" t="s">
        <v>56</v>
      </c>
    </row>
  </sheetData>
  <phoneticPr fontId="1"/>
  <hyperlinks>
    <hyperlink ref="A3" r:id="rId1"/>
  </hyperlinks>
  <pageMargins left="0.7" right="0.7" top="0.75" bottom="0.75" header="0.3" footer="0.3"/>
  <pageSetup paperSize="9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6" t="s">
        <v>36</v>
      </c>
      <c r="B1" s="6" t="s">
        <v>37</v>
      </c>
      <c r="C1" s="6" t="s">
        <v>38</v>
      </c>
      <c r="D1" s="6" t="s">
        <v>29</v>
      </c>
    </row>
    <row r="2" spans="1:4" x14ac:dyDescent="0.25">
      <c r="A2" s="11">
        <v>2018</v>
      </c>
      <c r="B2" s="11">
        <v>12</v>
      </c>
      <c r="C2" s="11">
        <v>26</v>
      </c>
      <c r="D2" s="15">
        <f>DATE(A2,B2,C2)</f>
        <v>43460</v>
      </c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6" t="s">
        <v>36</v>
      </c>
      <c r="B1" s="6" t="s">
        <v>37</v>
      </c>
      <c r="C1" s="6" t="s">
        <v>38</v>
      </c>
      <c r="D1" s="6" t="s">
        <v>29</v>
      </c>
    </row>
    <row r="2" spans="1:4" x14ac:dyDescent="0.25">
      <c r="A2" s="8">
        <v>2018</v>
      </c>
      <c r="B2" s="8">
        <v>12</v>
      </c>
      <c r="C2" s="8">
        <v>26</v>
      </c>
      <c r="D2" s="15">
        <f>DATE(A2,B2,C2)</f>
        <v>43460</v>
      </c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3.59765625" customWidth="1"/>
  </cols>
  <sheetData>
    <row r="1" spans="1:4" x14ac:dyDescent="0.25">
      <c r="A1" s="6" t="s">
        <v>36</v>
      </c>
      <c r="B1" s="6" t="s">
        <v>37</v>
      </c>
      <c r="C1" s="6" t="s">
        <v>38</v>
      </c>
      <c r="D1" s="6" t="s">
        <v>29</v>
      </c>
    </row>
    <row r="2" spans="1:4" x14ac:dyDescent="0.25">
      <c r="A2" s="8">
        <v>2018</v>
      </c>
      <c r="B2" s="8">
        <v>12</v>
      </c>
      <c r="C2" s="8">
        <v>26</v>
      </c>
      <c r="D2" s="10">
        <f>DATE(A2,B2,C2)</f>
        <v>43460</v>
      </c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46</v>
      </c>
      <c r="B2" s="15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46</v>
      </c>
      <c r="B2" s="10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20180916</v>
      </c>
      <c r="B2" s="15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2.75" x14ac:dyDescent="0.25"/>
  <cols>
    <col min="1" max="2" width="15.59765625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20180916</v>
      </c>
      <c r="B2" s="10">
        <f>DATE(MID(A2,1,4),MID(A2,5,2),MID(A2,7,2))</f>
        <v>43359</v>
      </c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51</v>
      </c>
      <c r="B2">
        <f>DATEVALUE(TEXT(A2,"00""/""00""/""00"))</f>
        <v>43233</v>
      </c>
    </row>
    <row r="5" spans="1:2" x14ac:dyDescent="0.25">
      <c r="A5" s="7" t="s">
        <v>51</v>
      </c>
      <c r="B5" s="7" t="s">
        <v>52</v>
      </c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51</v>
      </c>
      <c r="B2" s="15">
        <f>DATEVALUE(TEXT(A2,"00!/00!/00"))</f>
        <v>43233</v>
      </c>
    </row>
    <row r="20" spans="7:7" ht="28.5" x14ac:dyDescent="1.25">
      <c r="G20" s="16" t="s">
        <v>53</v>
      </c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7" t="s">
        <v>72</v>
      </c>
      <c r="B2" s="10">
        <f>DATEVALUE(TEXT(A2,"00-00-00"))</f>
        <v>43184</v>
      </c>
    </row>
    <row r="20" spans="7:7" ht="28.5" x14ac:dyDescent="1.25">
      <c r="G20" s="16" t="s">
        <v>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2" sqref="A2"/>
    </sheetView>
  </sheetViews>
  <sheetFormatPr defaultRowHeight="12.75" x14ac:dyDescent="0.25"/>
  <cols>
    <col min="1" max="1" width="18" customWidth="1"/>
    <col min="2" max="2" width="13.59765625" customWidth="1"/>
  </cols>
  <sheetData>
    <row r="1" spans="1:8" x14ac:dyDescent="0.25">
      <c r="A1" s="2" t="s">
        <v>15</v>
      </c>
      <c r="B1">
        <f>DATEVALUE(A1)</f>
        <v>36753</v>
      </c>
      <c r="H1" t="s">
        <v>18</v>
      </c>
    </row>
    <row r="2" spans="1:8" x14ac:dyDescent="0.25">
      <c r="A2" s="2"/>
    </row>
    <row r="3" spans="1:8" x14ac:dyDescent="0.25">
      <c r="A3" s="2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"/>
  <sheetViews>
    <sheetView workbookViewId="0">
      <selection activeCell="D2" sqref="D2"/>
    </sheetView>
  </sheetViews>
  <sheetFormatPr defaultRowHeight="12.75" x14ac:dyDescent="0.25"/>
  <cols>
    <col min="1" max="2" width="15.59765625" customWidth="1"/>
  </cols>
  <sheetData>
    <row r="1" spans="1:4" x14ac:dyDescent="0.25">
      <c r="A1" s="12" t="s">
        <v>28</v>
      </c>
      <c r="B1" s="12" t="s">
        <v>29</v>
      </c>
    </row>
    <row r="2" spans="1:4" x14ac:dyDescent="0.25">
      <c r="A2" s="7" t="s">
        <v>72</v>
      </c>
      <c r="B2" s="15">
        <f>TEXT(A2,"00!/00!/00")*1</f>
        <v>43184</v>
      </c>
      <c r="D2" s="2">
        <f>TEXT(A2,"00!/00!/00")*1</f>
        <v>43184</v>
      </c>
    </row>
    <row r="5" spans="1:4" x14ac:dyDescent="0.25">
      <c r="A5" s="7" t="s">
        <v>51</v>
      </c>
      <c r="B5" s="7" t="s">
        <v>70</v>
      </c>
    </row>
  </sheetData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E00"/>
  </sheetPr>
  <dimension ref="A1:B5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73</v>
      </c>
      <c r="B2" s="10">
        <f>TEXT(A2,"00!/00!/00")*1</f>
        <v>43184</v>
      </c>
    </row>
    <row r="5" spans="1:2" x14ac:dyDescent="0.25">
      <c r="A5" s="7" t="s">
        <v>51</v>
      </c>
      <c r="B5" s="7" t="s">
        <v>70</v>
      </c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72</v>
      </c>
      <c r="B2" s="15">
        <f>DATEVALUE(TEXT(A2,"00!/00!/00"))</f>
        <v>43184</v>
      </c>
    </row>
    <row r="20" spans="7:7" ht="28.5" x14ac:dyDescent="1.25">
      <c r="G20" s="16" t="s">
        <v>53</v>
      </c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28</v>
      </c>
      <c r="B1" s="12" t="s">
        <v>29</v>
      </c>
    </row>
    <row r="2" spans="1:2" x14ac:dyDescent="0.25">
      <c r="A2" s="7" t="s">
        <v>72</v>
      </c>
      <c r="B2" s="10">
        <f>DATEVALUE(TEXT(A2,"00!/00!/00"))</f>
        <v>43184</v>
      </c>
    </row>
    <row r="20" spans="7:7" ht="28.5" x14ac:dyDescent="1.25">
      <c r="G20" s="16" t="s">
        <v>53</v>
      </c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180325</v>
      </c>
      <c r="B2" s="8">
        <f>TEXT(A2,"00!/00!/00")*1</f>
        <v>43184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180325</v>
      </c>
      <c r="B2" s="10">
        <f>TEXT(A2,"00!/00!/00")*1</f>
        <v>43184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" sqref="A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20180513</v>
      </c>
      <c r="B2" s="8">
        <f>TEXT(A2,"00!/00!/00")*1</f>
        <v>43233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20180513</v>
      </c>
      <c r="B2" s="10">
        <f>TEXT(A2,"00!/00!/00")*1</f>
        <v>43233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20180513</v>
      </c>
      <c r="B2" s="8">
        <f>DATEVALUE(TEXT(A2,"00!/00!/00"))</f>
        <v>43233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3" sqref="B3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20180513</v>
      </c>
      <c r="B2" s="8">
        <f>DATEVALUE(TEXT(A2,"00""/""00""/""00"))</f>
        <v>43233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H1" sqref="H1"/>
    </sheetView>
  </sheetViews>
  <sheetFormatPr defaultRowHeight="12.75" x14ac:dyDescent="0.25"/>
  <cols>
    <col min="1" max="2" width="13.59765625" customWidth="1"/>
  </cols>
  <sheetData>
    <row r="1" spans="1:8" x14ac:dyDescent="0.25">
      <c r="A1" s="2" t="s">
        <v>15</v>
      </c>
      <c r="B1" s="3">
        <f>DATEVALUE(A1)</f>
        <v>36753</v>
      </c>
      <c r="H1" t="s">
        <v>18</v>
      </c>
    </row>
  </sheetData>
  <phoneticPr fontId="1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"/>
    </sheetView>
  </sheetViews>
  <sheetFormatPr defaultRowHeight="12.75" x14ac:dyDescent="0.25"/>
  <cols>
    <col min="1" max="2" width="15.59765625" customWidth="1"/>
    <col min="7" max="7" width="11.6640625" bestFit="1" customWidth="1"/>
  </cols>
  <sheetData>
    <row r="1" spans="1:2" x14ac:dyDescent="0.25">
      <c r="A1" s="12" t="s">
        <v>49</v>
      </c>
      <c r="B1" s="12" t="s">
        <v>29</v>
      </c>
    </row>
    <row r="2" spans="1:2" x14ac:dyDescent="0.25">
      <c r="A2" s="11">
        <v>20180513</v>
      </c>
      <c r="B2" s="8">
        <f>TEXT(A2,"00""/""00""/""00")*1</f>
        <v>43233</v>
      </c>
    </row>
    <row r="19" spans="7:7" ht="28.5" x14ac:dyDescent="1.25">
      <c r="G19" s="16" t="s">
        <v>53</v>
      </c>
    </row>
  </sheetData>
  <phoneticPr fontId="1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7" t="s">
        <v>31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"/>
    </sheetView>
  </sheetViews>
  <sheetFormatPr defaultRowHeight="12.75" x14ac:dyDescent="0.25"/>
  <cols>
    <col min="1" max="2" width="17.59765625" customWidth="1"/>
    <col min="7" max="7" width="11.6640625" bestFit="1" customWidth="1"/>
  </cols>
  <sheetData>
    <row r="1" spans="1:2" x14ac:dyDescent="0.25">
      <c r="A1" s="17" t="s">
        <v>28</v>
      </c>
      <c r="B1" s="17" t="s">
        <v>29</v>
      </c>
    </row>
    <row r="2" spans="1:2" x14ac:dyDescent="0.25">
      <c r="A2" s="7" t="s">
        <v>59</v>
      </c>
      <c r="B2" s="7">
        <f>TEXT(A2,"!平成00!年00!月00!日")*1</f>
        <v>39054</v>
      </c>
    </row>
    <row r="18" spans="7:7" ht="28.5" x14ac:dyDescent="1.25">
      <c r="G18" s="16" t="s">
        <v>57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B2" sqref="B2"/>
    </sheetView>
  </sheetViews>
  <sheetFormatPr defaultRowHeight="12.75" x14ac:dyDescent="0.25"/>
  <cols>
    <col min="1" max="2" width="17.59765625" customWidth="1"/>
  </cols>
  <sheetData>
    <row r="1" spans="1:8" x14ac:dyDescent="0.25">
      <c r="A1" s="17" t="s">
        <v>28</v>
      </c>
      <c r="B1" s="17" t="s">
        <v>29</v>
      </c>
    </row>
    <row r="2" spans="1:8" x14ac:dyDescent="0.25">
      <c r="A2" s="7" t="s">
        <v>75</v>
      </c>
      <c r="B2" s="15">
        <f>DATEVALUE(TEXT(A2,"平成00!年00!月00日"))</f>
        <v>43437</v>
      </c>
    </row>
    <row r="4" spans="1:8" x14ac:dyDescent="0.25">
      <c r="H4" s="15" t="s">
        <v>71</v>
      </c>
    </row>
  </sheetData>
  <phoneticPr fontId="1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"/>
  <sheetViews>
    <sheetView workbookViewId="0">
      <selection activeCell="B2" sqref="B2"/>
    </sheetView>
  </sheetViews>
  <sheetFormatPr defaultRowHeight="12.75" x14ac:dyDescent="0.25"/>
  <cols>
    <col min="1" max="2" width="17.59765625" customWidth="1"/>
  </cols>
  <sheetData>
    <row r="1" spans="1:7" x14ac:dyDescent="0.25">
      <c r="A1" s="17" t="s">
        <v>28</v>
      </c>
      <c r="B1" s="17" t="s">
        <v>29</v>
      </c>
    </row>
    <row r="2" spans="1:7" x14ac:dyDescent="0.25">
      <c r="A2" s="7" t="s">
        <v>74</v>
      </c>
      <c r="B2" s="13">
        <f>DATEVALUE(TEXT(A2,"平成00!年00!月00日"))</f>
        <v>43437</v>
      </c>
    </row>
    <row r="4" spans="1:7" x14ac:dyDescent="0.25">
      <c r="G4" s="15" t="s">
        <v>71</v>
      </c>
    </row>
  </sheetData>
  <phoneticPr fontId="1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>
      <selection activeCell="E10" sqref="E10"/>
    </sheetView>
  </sheetViews>
  <sheetFormatPr defaultRowHeight="12.75" x14ac:dyDescent="0.25"/>
  <cols>
    <col min="1" max="2" width="17.59765625" customWidth="1"/>
    <col min="7" max="7" width="11.6640625" bestFit="1" customWidth="1"/>
  </cols>
  <sheetData>
    <row r="1" spans="1:7" x14ac:dyDescent="0.25">
      <c r="A1" s="17" t="s">
        <v>49</v>
      </c>
      <c r="B1" s="17" t="s">
        <v>29</v>
      </c>
      <c r="G1" s="13" t="s">
        <v>68</v>
      </c>
    </row>
    <row r="2" spans="1:7" x14ac:dyDescent="0.25">
      <c r="A2" s="11">
        <v>301203</v>
      </c>
      <c r="B2" s="8">
        <f>TEXT(A2,"!平成00!年00!月00!日")*1</f>
        <v>43437</v>
      </c>
    </row>
    <row r="7" spans="1:7" x14ac:dyDescent="0.25">
      <c r="A7" s="11">
        <v>181203</v>
      </c>
      <c r="B7" s="8" t="str">
        <f>TEXT(A7,"!平成00!年00!月00!日")</f>
        <v>平成18年12月03日</v>
      </c>
    </row>
    <row r="9" spans="1:7" x14ac:dyDescent="0.25">
      <c r="A9" s="7" t="s">
        <v>59</v>
      </c>
      <c r="B9" s="15">
        <f>TEXT(A2,"!平成00!年00!月00!日")*1</f>
        <v>43437</v>
      </c>
    </row>
    <row r="18" spans="7:7" ht="28.5" x14ac:dyDescent="1.25">
      <c r="G18" s="16" t="s">
        <v>57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workbookViewId="0">
      <selection activeCell="B2" sqref="B2"/>
    </sheetView>
  </sheetViews>
  <sheetFormatPr defaultRowHeight="12.75" x14ac:dyDescent="0.25"/>
  <cols>
    <col min="1" max="2" width="17.59765625" customWidth="1"/>
    <col min="7" max="7" width="11.6640625" bestFit="1" customWidth="1"/>
  </cols>
  <sheetData>
    <row r="1" spans="1:7" x14ac:dyDescent="0.25">
      <c r="A1" s="17" t="s">
        <v>49</v>
      </c>
      <c r="B1" s="17" t="s">
        <v>29</v>
      </c>
      <c r="G1" s="13" t="s">
        <v>68</v>
      </c>
    </row>
    <row r="2" spans="1:7" x14ac:dyDescent="0.25">
      <c r="A2" s="11">
        <v>301203</v>
      </c>
      <c r="B2" s="13">
        <f>TEXT(A2,"!平成00!年00!月00!日")*1</f>
        <v>43437</v>
      </c>
    </row>
    <row r="7" spans="1:7" x14ac:dyDescent="0.25">
      <c r="A7" s="11">
        <v>181203</v>
      </c>
      <c r="B7" s="8" t="str">
        <f>TEXT(A7,"!平成00!年00!月00!日")</f>
        <v>平成18年12月03日</v>
      </c>
    </row>
    <row r="9" spans="1:7" x14ac:dyDescent="0.25">
      <c r="A9" s="7" t="s">
        <v>59</v>
      </c>
      <c r="B9" s="15">
        <f>TEXT(A2,"!平成00!年00!月00!日")*1</f>
        <v>43437</v>
      </c>
    </row>
    <row r="18" spans="7:7" ht="28.5" x14ac:dyDescent="1.25">
      <c r="G18" s="16" t="s">
        <v>76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"/>
    </sheetView>
  </sheetViews>
  <sheetFormatPr defaultRowHeight="12.75" x14ac:dyDescent="0.25"/>
  <cols>
    <col min="1" max="2" width="17.59765625" customWidth="1"/>
    <col min="7" max="7" width="11.6640625" bestFit="1" customWidth="1"/>
  </cols>
  <sheetData>
    <row r="1" spans="1:2" x14ac:dyDescent="0.25">
      <c r="A1" s="17" t="s">
        <v>28</v>
      </c>
      <c r="B1" s="17" t="s">
        <v>29</v>
      </c>
    </row>
    <row r="2" spans="1:2" x14ac:dyDescent="0.25">
      <c r="A2" s="7" t="s">
        <v>59</v>
      </c>
      <c r="B2" s="15">
        <f>DATEVALUE(TEXT(A2,"!平成00!年00!月00!日"))</f>
        <v>39054</v>
      </c>
    </row>
    <row r="18" spans="7:7" ht="28.5" x14ac:dyDescent="1.25">
      <c r="G18" s="16" t="s">
        <v>57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11" sqref="E11"/>
    </sheetView>
  </sheetViews>
  <sheetFormatPr defaultRowHeight="12.75" x14ac:dyDescent="0.25"/>
  <cols>
    <col min="1" max="2" width="17.59765625" customWidth="1"/>
    <col min="5" max="5" width="12.1328125" customWidth="1"/>
    <col min="7" max="7" width="11.6640625" bestFit="1" customWidth="1"/>
  </cols>
  <sheetData>
    <row r="1" spans="1:7" x14ac:dyDescent="0.25">
      <c r="A1" s="17" t="s">
        <v>28</v>
      </c>
      <c r="B1" s="17" t="s">
        <v>29</v>
      </c>
      <c r="G1" t="s">
        <v>69</v>
      </c>
    </row>
    <row r="2" spans="1:7" x14ac:dyDescent="0.25">
      <c r="A2" s="7" t="s">
        <v>59</v>
      </c>
      <c r="B2" s="13">
        <f>DATEVALUE(TEXT(A2,"!平成00!年00!月00!日"))</f>
        <v>39054</v>
      </c>
      <c r="G2" s="13" t="s">
        <v>68</v>
      </c>
    </row>
    <row r="9" spans="1:7" x14ac:dyDescent="0.25">
      <c r="E9" s="3">
        <v>43101</v>
      </c>
    </row>
    <row r="18" spans="7:7" ht="28.5" x14ac:dyDescent="1.25">
      <c r="G18" s="16" t="s">
        <v>57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" sqref="B2"/>
    </sheetView>
  </sheetViews>
  <sheetFormatPr defaultRowHeight="12.75" x14ac:dyDescent="0.25"/>
  <cols>
    <col min="1" max="2" width="17.59765625" customWidth="1"/>
    <col min="7" max="7" width="11.6640625" bestFit="1" customWidth="1"/>
  </cols>
  <sheetData>
    <row r="1" spans="1:2" x14ac:dyDescent="0.25">
      <c r="A1" s="17" t="s">
        <v>28</v>
      </c>
      <c r="B1" s="17" t="s">
        <v>29</v>
      </c>
    </row>
    <row r="2" spans="1:2" x14ac:dyDescent="0.25">
      <c r="A2" s="7" t="s">
        <v>59</v>
      </c>
      <c r="B2" s="10">
        <f>DATEVALUE(TEXT(A2,"!H00!.00!.00"))</f>
        <v>39054</v>
      </c>
    </row>
    <row r="18" spans="7:7" ht="28.5" x14ac:dyDescent="1.25">
      <c r="G18" s="16" t="s">
        <v>57</v>
      </c>
    </row>
    <row r="20" spans="7:7" ht="28.5" x14ac:dyDescent="1.25">
      <c r="G20" s="16" t="s">
        <v>58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B2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28</v>
      </c>
      <c r="B1" s="6" t="s">
        <v>29</v>
      </c>
    </row>
    <row r="2" spans="1:11" x14ac:dyDescent="0.25">
      <c r="A2" s="7" t="s">
        <v>27</v>
      </c>
      <c r="B2" s="8">
        <f>DATEVALUE(TEXT(A2,"0000-00-00"))</f>
        <v>43101</v>
      </c>
      <c r="H2" t="s">
        <v>16</v>
      </c>
    </row>
    <row r="9" spans="1:11" ht="13.5" x14ac:dyDescent="0.35">
      <c r="K9" s="9" t="s">
        <v>30</v>
      </c>
    </row>
  </sheetData>
  <phoneticPr fontId="1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1" sqref="C1"/>
    </sheetView>
  </sheetViews>
  <sheetFormatPr defaultRowHeight="12.75" x14ac:dyDescent="0.25"/>
  <cols>
    <col min="2" max="3" width="17.1328125" bestFit="1" customWidth="1"/>
  </cols>
  <sheetData>
    <row r="1" spans="1:9" x14ac:dyDescent="0.25">
      <c r="A1" s="3">
        <v>43101</v>
      </c>
      <c r="B1" t="str">
        <f>DATESTRING(A1)</f>
        <v>平成30年01月01日</v>
      </c>
      <c r="C1" t="s">
        <v>79</v>
      </c>
      <c r="D1" t="e">
        <f>DATEVALUE(C1)</f>
        <v>#VALUE!</v>
      </c>
      <c r="F1" s="21" t="s">
        <v>78</v>
      </c>
      <c r="G1" t="str">
        <f>DATESTRING(F1)</f>
        <v>平成30年01月01日</v>
      </c>
      <c r="I1" s="20">
        <v>43101</v>
      </c>
    </row>
    <row r="2" spans="1:9" x14ac:dyDescent="0.25">
      <c r="G2" t="e">
        <f>DATEVALUE(F1)</f>
        <v>#VALUE!</v>
      </c>
    </row>
    <row r="3" spans="1:9" x14ac:dyDescent="0.25">
      <c r="A3" s="2" t="s">
        <v>77</v>
      </c>
      <c r="B3" t="str">
        <f>DATESTRING(A3)</f>
        <v>平成30年01月01日</v>
      </c>
    </row>
  </sheetData>
  <phoneticPr fontId="1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2" x14ac:dyDescent="0.25">
      <c r="A1" s="17" t="s">
        <v>80</v>
      </c>
      <c r="B1" s="17" t="s">
        <v>81</v>
      </c>
    </row>
    <row r="2" spans="1:2" x14ac:dyDescent="0.25">
      <c r="A2" s="10">
        <v>43401</v>
      </c>
      <c r="B2" s="8" t="str">
        <f>DATESTRING(A2)</f>
        <v>平成30年10月28日</v>
      </c>
    </row>
  </sheetData>
  <phoneticPr fontId="1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1" sqref="D1:E1048576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2" x14ac:dyDescent="0.25">
      <c r="A1" s="17" t="s">
        <v>80</v>
      </c>
      <c r="B1" s="17" t="s">
        <v>81</v>
      </c>
    </row>
    <row r="2" spans="1:2" x14ac:dyDescent="0.25">
      <c r="A2" s="10">
        <v>43401</v>
      </c>
      <c r="B2" s="8" t="str">
        <f>DATESTRING(A2)</f>
        <v>平成30年10月28日</v>
      </c>
    </row>
  </sheetData>
  <phoneticPr fontId="1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8" sqref="B28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6" x14ac:dyDescent="0.25">
      <c r="A1" s="17" t="s">
        <v>82</v>
      </c>
      <c r="B1" s="17" t="s">
        <v>81</v>
      </c>
    </row>
    <row r="2" spans="1:6" x14ac:dyDescent="0.25">
      <c r="A2" s="15">
        <v>43401</v>
      </c>
      <c r="B2" s="8" t="str">
        <f>DATESTRING(A2)</f>
        <v>平成30年10月28日</v>
      </c>
    </row>
    <row r="3" spans="1:6" x14ac:dyDescent="0.25">
      <c r="E3" s="7">
        <v>43401</v>
      </c>
      <c r="F3" t="e">
        <f>DATEVALUE(E3)</f>
        <v>#VALUE!</v>
      </c>
    </row>
  </sheetData>
  <phoneticPr fontId="1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3" sqref="C3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6" x14ac:dyDescent="0.25">
      <c r="A1" s="17" t="s">
        <v>28</v>
      </c>
      <c r="B1" s="17" t="s">
        <v>81</v>
      </c>
    </row>
    <row r="2" spans="1:6" x14ac:dyDescent="0.25">
      <c r="A2" s="7" t="s">
        <v>83</v>
      </c>
      <c r="B2" s="10" t="str">
        <f>DATESTRING(A2)</f>
        <v>平成30年10月28日</v>
      </c>
      <c r="C2" t="str">
        <f>TEXT(B2,"yyyy/mm/dd")</f>
        <v>2018/10/28</v>
      </c>
    </row>
    <row r="3" spans="1:6" x14ac:dyDescent="0.25">
      <c r="E3" s="7">
        <v>43401</v>
      </c>
      <c r="F3" t="e">
        <f>DATEVALUE(E3)</f>
        <v>#VALUE!</v>
      </c>
    </row>
  </sheetData>
  <phoneticPr fontId="1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" sqref="B2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6" x14ac:dyDescent="0.25">
      <c r="A1" s="17" t="s">
        <v>28</v>
      </c>
      <c r="B1" s="17" t="s">
        <v>81</v>
      </c>
    </row>
    <row r="2" spans="1:6" x14ac:dyDescent="0.25">
      <c r="A2" s="7" t="s">
        <v>87</v>
      </c>
      <c r="B2" s="10" t="str">
        <f>DATESTRING(A2)</f>
        <v>平成30年10月28日</v>
      </c>
    </row>
    <row r="3" spans="1:6" x14ac:dyDescent="0.25">
      <c r="E3" s="7">
        <v>43401</v>
      </c>
      <c r="F3" t="e">
        <f>DATEVALUE(E3)</f>
        <v>#VALUE!</v>
      </c>
    </row>
  </sheetData>
  <phoneticPr fontId="1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2" sqref="B2"/>
    </sheetView>
  </sheetViews>
  <sheetFormatPr defaultRowHeight="12.75" x14ac:dyDescent="0.25"/>
  <cols>
    <col min="1" max="1" width="17.59765625" customWidth="1"/>
    <col min="2" max="2" width="21.33203125" customWidth="1"/>
  </cols>
  <sheetData>
    <row r="1" spans="1:6" x14ac:dyDescent="0.25">
      <c r="A1" s="17" t="s">
        <v>49</v>
      </c>
      <c r="B1" s="17" t="s">
        <v>81</v>
      </c>
    </row>
    <row r="2" spans="1:6" x14ac:dyDescent="0.25">
      <c r="A2" s="11">
        <v>43401</v>
      </c>
      <c r="B2" s="10" t="str">
        <f>DATESTRING(A2)</f>
        <v>平成30年10月28日</v>
      </c>
      <c r="E2" s="7">
        <v>43401</v>
      </c>
      <c r="F2" t="e">
        <f>DATEVALUE(E2)</f>
        <v>#VALUE!</v>
      </c>
    </row>
  </sheetData>
  <phoneticPr fontId="1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"/>
  <sheetViews>
    <sheetView workbookViewId="0">
      <selection activeCell="G20" sqref="G20"/>
    </sheetView>
  </sheetViews>
  <sheetFormatPr defaultRowHeight="12.75" x14ac:dyDescent="0.25"/>
  <cols>
    <col min="2" max="2" width="17.1328125" bestFit="1" customWidth="1"/>
    <col min="5" max="5" width="20.9296875" customWidth="1"/>
  </cols>
  <sheetData>
    <row r="2" spans="1:5" x14ac:dyDescent="0.25">
      <c r="A2" s="22" t="s">
        <v>84</v>
      </c>
      <c r="B2" t="str">
        <f ca="1">DATESTRING(TODAY())</f>
        <v>平成30年07月09日</v>
      </c>
      <c r="E2" s="23">
        <v>43289</v>
      </c>
    </row>
  </sheetData>
  <phoneticPr fontId="1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F25" sqref="F25"/>
    </sheetView>
  </sheetViews>
  <sheetFormatPr defaultRowHeight="12.75" x14ac:dyDescent="0.25"/>
  <sheetData>
    <row r="2" spans="1:1" x14ac:dyDescent="0.25">
      <c r="A2" t="s">
        <v>85</v>
      </c>
    </row>
    <row r="4" spans="1:1" x14ac:dyDescent="0.25">
      <c r="A4" t="s">
        <v>86</v>
      </c>
    </row>
    <row r="6" spans="1:1" x14ac:dyDescent="0.25">
      <c r="A6" t="s">
        <v>91</v>
      </c>
    </row>
  </sheetData>
  <phoneticPr fontId="1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XFD1048576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88</v>
      </c>
      <c r="B1" s="24" t="s">
        <v>81</v>
      </c>
    </row>
    <row r="2" spans="1:2" x14ac:dyDescent="0.25">
      <c r="A2" s="15">
        <v>43439</v>
      </c>
      <c r="B2" s="10" t="str">
        <f>DATESTRING(A2)</f>
        <v>平成30年12月05日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XFD1048576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28</v>
      </c>
      <c r="B1" s="6" t="s">
        <v>29</v>
      </c>
    </row>
    <row r="2" spans="1:11" x14ac:dyDescent="0.25">
      <c r="A2" s="7" t="s">
        <v>27</v>
      </c>
      <c r="B2" s="10">
        <f>DATEVALUE(TEXT(A2,"0000-00-00"))</f>
        <v>43101</v>
      </c>
      <c r="H2" t="s">
        <v>16</v>
      </c>
    </row>
    <row r="4" spans="1:11" x14ac:dyDescent="0.25">
      <c r="H4" s="3">
        <v>43101</v>
      </c>
    </row>
    <row r="9" spans="1:11" ht="13.5" x14ac:dyDescent="0.35">
      <c r="K9" s="9" t="s">
        <v>30</v>
      </c>
    </row>
  </sheetData>
  <phoneticPr fontId="1"/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2.75" x14ac:dyDescent="0.25"/>
  <cols>
    <col min="1" max="3" width="19.59765625" customWidth="1"/>
  </cols>
  <sheetData>
    <row r="1" spans="1:3" x14ac:dyDescent="0.25">
      <c r="A1" s="24" t="s">
        <v>88</v>
      </c>
      <c r="B1" s="24" t="s">
        <v>81</v>
      </c>
      <c r="C1" s="25" t="s">
        <v>80</v>
      </c>
    </row>
    <row r="2" spans="1:3" x14ac:dyDescent="0.25">
      <c r="A2" s="15">
        <v>43439</v>
      </c>
      <c r="B2" s="10" t="str">
        <f>DATESTRING(A2)</f>
        <v>平成30年12月05日</v>
      </c>
      <c r="C2" s="10" t="str">
        <f>TEXT(B2,"yyyy/mm/dd")</f>
        <v>2018/12/05</v>
      </c>
    </row>
  </sheetData>
  <phoneticPr fontId="1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28</v>
      </c>
      <c r="B1" s="24" t="s">
        <v>80</v>
      </c>
    </row>
    <row r="2" spans="1:2" x14ac:dyDescent="0.25">
      <c r="A2" s="7" t="s">
        <v>89</v>
      </c>
      <c r="B2" s="15" t="str">
        <f>TEXT(A2,"yyyy/mm/dd")</f>
        <v>2018/12/05</v>
      </c>
    </row>
  </sheetData>
  <phoneticPr fontId="1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5" x14ac:dyDescent="0.25">
      <c r="A1" s="24" t="s">
        <v>80</v>
      </c>
      <c r="B1" s="24" t="s">
        <v>81</v>
      </c>
    </row>
    <row r="2" spans="1:5" x14ac:dyDescent="0.25">
      <c r="A2" s="7" t="s">
        <v>90</v>
      </c>
      <c r="B2" s="10" t="str">
        <f>TEXT(A2,"gggee/mm/dd")</f>
        <v>平成30/12/05</v>
      </c>
    </row>
    <row r="9" spans="1:5" x14ac:dyDescent="0.25">
      <c r="E9" s="10"/>
    </row>
  </sheetData>
  <phoneticPr fontId="1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80</v>
      </c>
      <c r="B1" s="24" t="s">
        <v>81</v>
      </c>
    </row>
    <row r="2" spans="1:2" x14ac:dyDescent="0.25">
      <c r="A2" s="7" t="s">
        <v>92</v>
      </c>
      <c r="B2" s="10" t="str">
        <f>TEXT(A2,"gggee/mm/dd")</f>
        <v>平成02/01/02</v>
      </c>
    </row>
  </sheetData>
  <phoneticPr fontId="1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80</v>
      </c>
      <c r="B1" s="24" t="s">
        <v>81</v>
      </c>
    </row>
    <row r="2" spans="1:2" x14ac:dyDescent="0.25">
      <c r="A2" s="15">
        <v>32875</v>
      </c>
      <c r="B2" s="10" t="str">
        <f>TEXT(A2,"gggee/mm/dd")</f>
        <v>平成02/01/02</v>
      </c>
    </row>
  </sheetData>
  <phoneticPr fontId="1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80</v>
      </c>
      <c r="B1" s="24" t="s">
        <v>81</v>
      </c>
    </row>
    <row r="2" spans="1:2" x14ac:dyDescent="0.25">
      <c r="A2" s="26">
        <v>32875</v>
      </c>
      <c r="B2" s="10" t="str">
        <f>TEXT(A2,"gge/m/d")</f>
        <v>平2/1/2</v>
      </c>
    </row>
  </sheetData>
  <phoneticPr fontId="1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defaultRowHeight="12.75" x14ac:dyDescent="0.25"/>
  <cols>
    <col min="1" max="2" width="19.59765625" customWidth="1"/>
  </cols>
  <sheetData>
    <row r="1" spans="1:2" x14ac:dyDescent="0.25">
      <c r="A1" s="24" t="s">
        <v>80</v>
      </c>
      <c r="B1" s="24" t="s">
        <v>81</v>
      </c>
    </row>
    <row r="2" spans="1:2" x14ac:dyDescent="0.25">
      <c r="A2" s="26">
        <v>32875</v>
      </c>
      <c r="B2" s="10" t="str">
        <f>TEXT(A2,"ggge/m/d(aaa)")</f>
        <v>平成2/1/2(火)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49</v>
      </c>
      <c r="B1" s="6" t="s">
        <v>29</v>
      </c>
    </row>
    <row r="2" spans="1:11" x14ac:dyDescent="0.25">
      <c r="A2" s="11">
        <v>20180101</v>
      </c>
      <c r="B2" s="8">
        <f>DATEVALUE(TEXT(A2,"0000-00-00"))</f>
        <v>43101</v>
      </c>
    </row>
    <row r="8" spans="1:11" ht="13.5" x14ac:dyDescent="0.35">
      <c r="K8" s="9" t="s">
        <v>30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49</v>
      </c>
      <c r="B1" s="6" t="s">
        <v>29</v>
      </c>
    </row>
    <row r="2" spans="1:11" x14ac:dyDescent="0.25">
      <c r="A2" s="11">
        <v>20180101</v>
      </c>
      <c r="B2" s="10">
        <f>DATEVALUE(TEXT(A2,"0000-00-00"))</f>
        <v>43101</v>
      </c>
    </row>
    <row r="8" spans="1:11" ht="13.5" x14ac:dyDescent="0.35">
      <c r="K8" s="9" t="s">
        <v>30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76</vt:i4>
      </vt:variant>
    </vt:vector>
  </HeadingPairs>
  <TitlesOfParts>
    <vt:vector size="76" baseType="lpstr">
      <vt:lpstr>和暦リンク</vt:lpstr>
      <vt:lpstr>リンク</vt:lpstr>
      <vt:lpstr>修正</vt:lpstr>
      <vt:lpstr>DATEVALUE</vt:lpstr>
      <vt:lpstr>DATEVALUE (2)</vt:lpstr>
      <vt:lpstr>１　DATEVALUE</vt:lpstr>
      <vt:lpstr>１　DATEVALUE (2)</vt:lpstr>
      <vt:lpstr>２　DATEVALUE</vt:lpstr>
      <vt:lpstr>２　DATEVALUE (2)</vt:lpstr>
      <vt:lpstr>TEXT</vt:lpstr>
      <vt:lpstr>TEXT (2)</vt:lpstr>
      <vt:lpstr>TEXT (3)</vt:lpstr>
      <vt:lpstr>TEXT (4)</vt:lpstr>
      <vt:lpstr>TEXT (5)</vt:lpstr>
      <vt:lpstr>TEXT (6)</vt:lpstr>
      <vt:lpstr>3　DATEVALUE</vt:lpstr>
      <vt:lpstr>3　DATEVALUE (2)</vt:lpstr>
      <vt:lpstr>3　DATEVALUE (3)</vt:lpstr>
      <vt:lpstr>3　DATEVALUE (4)</vt:lpstr>
      <vt:lpstr>4　DATEVALUE</vt:lpstr>
      <vt:lpstr>4　DATEVALUE (2)</vt:lpstr>
      <vt:lpstr>＠DATEVALUE (3)</vt:lpstr>
      <vt:lpstr>＠DATEVALUE (4)</vt:lpstr>
      <vt:lpstr>4　DATEVALUE (3)</vt:lpstr>
      <vt:lpstr>4　DATEVALUE (4)</vt:lpstr>
      <vt:lpstr>4　DATEVALUE (5)</vt:lpstr>
      <vt:lpstr>4　DATEVALUE (6)</vt:lpstr>
      <vt:lpstr>＠DATE</vt:lpstr>
      <vt:lpstr>＠DATE (2)</vt:lpstr>
      <vt:lpstr>＠DATE (3)</vt:lpstr>
      <vt:lpstr>DATE</vt:lpstr>
      <vt:lpstr>DATE (2)</vt:lpstr>
      <vt:lpstr>1　DATE</vt:lpstr>
      <vt:lpstr>1　DATE (2)</vt:lpstr>
      <vt:lpstr>2　DATE</vt:lpstr>
      <vt:lpstr>2　DATE (2)</vt:lpstr>
      <vt:lpstr>＠6桁 (2)</vt:lpstr>
      <vt:lpstr>@6桁 </vt:lpstr>
      <vt:lpstr>6桁  (4)</vt:lpstr>
      <vt:lpstr>6桁</vt:lpstr>
      <vt:lpstr>6桁 (1)</vt:lpstr>
      <vt:lpstr>6桁  (2)</vt:lpstr>
      <vt:lpstr>6桁  (3)</vt:lpstr>
      <vt:lpstr>6桁 (2)</vt:lpstr>
      <vt:lpstr>6桁 (3)</vt:lpstr>
      <vt:lpstr>6桁  (7)</vt:lpstr>
      <vt:lpstr>6桁  (8)</vt:lpstr>
      <vt:lpstr>@6桁  (9)</vt:lpstr>
      <vt:lpstr>@6桁  (11)</vt:lpstr>
      <vt:lpstr>@6桁  (10)</vt:lpstr>
      <vt:lpstr>TEXT (8)</vt:lpstr>
      <vt:lpstr>6桁  (和暦) (4)</vt:lpstr>
      <vt:lpstr>6桁 (和暦)</vt:lpstr>
      <vt:lpstr>6桁 (和暦) (3)</vt:lpstr>
      <vt:lpstr>6桁  (和暦) (3)</vt:lpstr>
      <vt:lpstr>6桁  (和暦) (5)</vt:lpstr>
      <vt:lpstr>6桁  (和暦)</vt:lpstr>
      <vt:lpstr>6桁  (和暦) (2)</vt:lpstr>
      <vt:lpstr>@6桁  (和暦) </vt:lpstr>
      <vt:lpstr>Sheet10</vt:lpstr>
      <vt:lpstr>DATESTRING</vt:lpstr>
      <vt:lpstr>DATESTRING (2)</vt:lpstr>
      <vt:lpstr>DATESTRING (3)</vt:lpstr>
      <vt:lpstr>DATESTRING (4)</vt:lpstr>
      <vt:lpstr>DATESTRING (6)</vt:lpstr>
      <vt:lpstr>DATESTRING (5)</vt:lpstr>
      <vt:lpstr>DATESTRING (今日</vt:lpstr>
      <vt:lpstr>インディックス登録未済</vt:lpstr>
      <vt:lpstr>西暦に</vt:lpstr>
      <vt:lpstr>西暦に (2)</vt:lpstr>
      <vt:lpstr>西暦に (3)</vt:lpstr>
      <vt:lpstr>和暦</vt:lpstr>
      <vt:lpstr>和暦 (2)</vt:lpstr>
      <vt:lpstr>和暦 (3)</vt:lpstr>
      <vt:lpstr>和暦 (4)</vt:lpstr>
      <vt:lpstr>和暦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2018-07-08T22:23:05Z</dcterms:modified>
</cp:coreProperties>
</file>